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<sst xmlns="http://schemas.openxmlformats.org/spreadsheetml/2006/main" count="126" uniqueCount="106">
  <si>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</si>
  <si>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</si>
  <si>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</si>
  <si>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</si>
  <si>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</si>
  <si>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</si>
  <si>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</si>
  <si>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</si>
  <si>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</si>
  <si>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</si>
  <si>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</si>
  <si>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</si>
  <si>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</si>
  <si>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</si>
  <si>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</si>
  <si>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</si>
  <si>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</si>
  <si>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</si>
  <si>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</si>
  <si>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</si>
  <si>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</si>
  <si>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</si>
  <si>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</si>
  <si>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</si>
  <si>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</si>
  <si>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</si>
  <si>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</si>
  <si>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</si>
  <si>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</si>
  <si>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</si>
  <si>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</si>
  <si>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</si>
  <si>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</si>
  <si>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</si>
  <si>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</si>
  <si>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</si>
  <si>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</si>
  <si>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</si>
  <si>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</si>
  <si>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</si>
  <si>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</si>
  <si>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</si>
  <si>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</si>
  <si>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</si>
  <si>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</si>
  <si>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</si>
  <si>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</si>
  <si>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</si>
  <si>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</si>
  <si>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</si>
  <si>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</si>
  <si>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</si>
  <si>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</si>
  <si>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</si>
  <si>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</si>
  <si>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</si>
  <si>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</si>
  <si>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</si>
  <si>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</si>
  <si>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</si>
  <si>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</si>
  <si>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</si>
  <si>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</si>
  <si>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</si>
  <si>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</si>
  <si>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</si>
  <si>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</si>
  <si>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</si>
  <si>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</si>
  <si>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</si>
  <si>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</si>
  <si>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</si>
  <si>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</si>
  <si>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</si>
  <si>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</si>
  <si>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</si>
  <si>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</si>
  <si>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</si>
  <si>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</si>
  <si>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</si>
  <si>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</si>
  <si>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</si>
  <si>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</si>
  <si>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</si>
  <si>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</si>
  <si>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</si>
  <si>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</si>
  <si>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</si>
  <si>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</si>
  <si>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</si>
  <si>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</si>
  <si>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</si>
  <si>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</si>
  <si>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 xml:space="preserve">Приложение </t>
  </si>
  <si>
    <t>Дернова Татьяна Валентиновна, ведущий советник сводно-аналитического отдела, 221-40-48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</si>
  <si>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2014 - 2021 годы»" от 31.12.2013 № 1140</t>
  </si>
  <si>
    <t>Государственная программа  «Управление государственным имуществом Республики  Татарстан на 2014 - 2021 годы»</t>
  </si>
  <si>
    <t>Отчет о реализации государственной программы «Управление государственным имуществом Республики  Татарстан на 2014 - 2021 годы»
за 1 квартал 2019 года</t>
  </si>
  <si>
    <t>Организация и обеспечение проведения землеустроительных работ</t>
  </si>
  <si>
    <t>Обеспечение деятельности государственного бюджетного учреждения «Центр государственной кадастровой оценки»</t>
  </si>
  <si>
    <t>3.9</t>
  </si>
  <si>
    <t>3.10</t>
  </si>
  <si>
    <t>Обеспечение деятельности государственного бюджетного учреждения «Департамент по 
управлению жилищным фондом"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</si>
  <si>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</si>
  <si>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%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</si>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</sst>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tabSelected="1" zoomScalePageLayoutView="0" workbookViewId="0" topLeftCell="A8">
      <pane xSplit="4" ySplit="6" topLeftCell="E14" activePane="bottomRight" state="frozen"/>
      <selection pane="topLeft" activeCell="A8" sqref="A8"/>
      <selection pane="topRight" activeCell="E8" sqref="E8"/>
      <selection pane="bottomLeft" activeCell="A14" sqref="A14"/>
      <selection pane="bottomRight" activeCell="P8" sqref="P1:P16384"/>
    </sheetView>
  </sheetViews>
  <sheetFormatPr defaultColWidth="9.140625" defaultRowHeight="15"/>
  <cols>
    <col min="1" max="1" width="1.28515625" style="6" customWidth="1"/>
    <col min="2" max="2" width="5.42187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6384" width="9.140625" style="6" customWidth="1"/>
  </cols>
  <sheetData>
    <row r="1" spans="3:15" ht="15">
      <c r="C1" s="8"/>
      <c r="N1" s="44" t="s">
        <v>93</v>
      </c>
      <c r="O1" s="44"/>
    </row>
    <row r="2" spans="2:8" ht="45" customHeight="1">
      <c r="B2" s="45" t="s">
        <v>24</v>
      </c>
      <c r="C2" s="45"/>
      <c r="D2" s="45"/>
      <c r="E2" s="31" t="s">
        <v>96</v>
      </c>
      <c r="F2" s="31"/>
      <c r="G2" s="31"/>
      <c r="H2" s="31"/>
    </row>
    <row r="3" spans="2:8" ht="31.5" customHeight="1">
      <c r="B3" s="45" t="s">
        <v>0</v>
      </c>
      <c r="C3" s="45"/>
      <c r="D3" s="45"/>
      <c r="E3" s="31" t="s">
        <v>23</v>
      </c>
      <c r="F3" s="31"/>
      <c r="G3" s="31"/>
      <c r="H3" s="31"/>
    </row>
    <row r="4" spans="2:8" ht="76.5" customHeight="1">
      <c r="B4" s="45" t="s">
        <v>25</v>
      </c>
      <c r="C4" s="45"/>
      <c r="D4" s="45"/>
      <c r="E4" s="31" t="s">
        <v>95</v>
      </c>
      <c r="F4" s="31"/>
      <c r="G4" s="31"/>
      <c r="H4" s="31"/>
    </row>
    <row r="5" spans="2:8" ht="34.5" customHeight="1">
      <c r="B5" s="45" t="s">
        <v>1</v>
      </c>
      <c r="C5" s="45"/>
      <c r="D5" s="45"/>
      <c r="E5" s="31" t="s">
        <v>94</v>
      </c>
      <c r="F5" s="31"/>
      <c r="G5" s="31"/>
      <c r="H5" s="31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46" t="s">
        <v>97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5" ht="14.25">
      <c r="B8" s="12"/>
      <c r="C8" s="8"/>
      <c r="D8" s="8"/>
      <c r="E8" s="13"/>
    </row>
    <row r="9" spans="1:15" ht="14.25" customHeight="1">
      <c r="A9" s="1"/>
      <c r="B9" s="32" t="s">
        <v>6</v>
      </c>
      <c r="C9" s="32" t="s">
        <v>26</v>
      </c>
      <c r="D9" s="32" t="s">
        <v>64</v>
      </c>
      <c r="E9" s="32" t="s">
        <v>91</v>
      </c>
      <c r="F9" s="32" t="s">
        <v>70</v>
      </c>
      <c r="G9" s="32" t="s">
        <v>30</v>
      </c>
      <c r="H9" s="32" t="s">
        <v>28</v>
      </c>
      <c r="I9" s="32" t="s">
        <v>27</v>
      </c>
      <c r="J9" s="32" t="s">
        <v>5</v>
      </c>
      <c r="K9" s="32"/>
      <c r="L9" s="32"/>
      <c r="M9" s="32"/>
      <c r="N9" s="32"/>
      <c r="O9" s="32"/>
    </row>
    <row r="10" spans="1:15" ht="30" customHeight="1">
      <c r="A10" s="1"/>
      <c r="B10" s="32"/>
      <c r="C10" s="32"/>
      <c r="D10" s="32"/>
      <c r="E10" s="32"/>
      <c r="F10" s="32"/>
      <c r="G10" s="32"/>
      <c r="H10" s="32"/>
      <c r="I10" s="32"/>
      <c r="J10" s="32" t="s">
        <v>7</v>
      </c>
      <c r="K10" s="32"/>
      <c r="L10" s="32" t="s">
        <v>8</v>
      </c>
      <c r="M10" s="32"/>
      <c r="N10" s="32" t="s">
        <v>29</v>
      </c>
      <c r="O10" s="32" t="s">
        <v>85</v>
      </c>
    </row>
    <row r="11" spans="1:15" ht="69.75" customHeight="1">
      <c r="A11" s="1"/>
      <c r="B11" s="48"/>
      <c r="C11" s="48"/>
      <c r="D11" s="32"/>
      <c r="E11" s="32"/>
      <c r="F11" s="32"/>
      <c r="G11" s="32"/>
      <c r="H11" s="32"/>
      <c r="I11" s="32"/>
      <c r="J11" s="5" t="s">
        <v>2</v>
      </c>
      <c r="K11" s="5" t="s">
        <v>3</v>
      </c>
      <c r="L11" s="5" t="s">
        <v>2</v>
      </c>
      <c r="M11" s="5" t="s">
        <v>4</v>
      </c>
      <c r="N11" s="32"/>
      <c r="O11" s="32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4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s="15" customFormat="1" ht="100.5" customHeight="1">
      <c r="A14" s="14"/>
      <c r="B14" s="18" t="s">
        <v>32</v>
      </c>
      <c r="C14" s="19" t="s">
        <v>65</v>
      </c>
      <c r="D14" s="20" t="s">
        <v>33</v>
      </c>
      <c r="E14" s="22">
        <v>11237.499999999998</v>
      </c>
      <c r="F14" s="22">
        <v>3418.380000000001</v>
      </c>
      <c r="G14" s="22">
        <f>F14/E14%</f>
        <v>30.41939933259178</v>
      </c>
      <c r="H14" s="22">
        <v>2313.9200000000005</v>
      </c>
      <c r="I14" s="19" t="s">
        <v>34</v>
      </c>
      <c r="J14" s="18">
        <v>100</v>
      </c>
      <c r="K14" s="18">
        <v>100</v>
      </c>
      <c r="L14" s="18">
        <v>100</v>
      </c>
      <c r="M14" s="18">
        <v>45</v>
      </c>
      <c r="N14" s="18">
        <f>M14/L14%</f>
        <v>45</v>
      </c>
      <c r="O14" s="18">
        <v>100</v>
      </c>
    </row>
    <row r="15" spans="1:15" s="15" customFormat="1" ht="21.75" customHeight="1">
      <c r="A15" s="14"/>
      <c r="B15" s="21" t="s">
        <v>36</v>
      </c>
      <c r="C15" s="37" t="s">
        <v>35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s="15" customFormat="1" ht="51.75" customHeight="1">
      <c r="A16" s="14"/>
      <c r="B16" s="22" t="s">
        <v>37</v>
      </c>
      <c r="C16" s="23" t="s">
        <v>66</v>
      </c>
      <c r="D16" s="24" t="s">
        <v>33</v>
      </c>
      <c r="E16" s="22">
        <v>11799.374999999996</v>
      </c>
      <c r="F16" s="22">
        <v>3589.2990000000013</v>
      </c>
      <c r="G16" s="22">
        <f>F16/E16%</f>
        <v>30.41939933259179</v>
      </c>
      <c r="H16" s="22">
        <v>2429.6160000000004</v>
      </c>
      <c r="I16" s="23" t="s">
        <v>38</v>
      </c>
      <c r="J16" s="22">
        <v>100</v>
      </c>
      <c r="K16" s="22">
        <v>100</v>
      </c>
      <c r="L16" s="22">
        <v>100</v>
      </c>
      <c r="M16" s="22">
        <v>100</v>
      </c>
      <c r="N16" s="22">
        <f>M16/L16%</f>
        <v>100</v>
      </c>
      <c r="O16" s="22">
        <v>100</v>
      </c>
    </row>
    <row r="17" spans="1:15" s="15" customFormat="1" ht="63.75" customHeight="1">
      <c r="A17" s="14"/>
      <c r="B17" s="22" t="s">
        <v>39</v>
      </c>
      <c r="C17" s="23" t="s">
        <v>40</v>
      </c>
      <c r="D17" s="24" t="s">
        <v>33</v>
      </c>
      <c r="E17" s="22">
        <v>5056.874999999999</v>
      </c>
      <c r="F17" s="22">
        <v>1538.2710000000006</v>
      </c>
      <c r="G17" s="22">
        <f>F17/E17%</f>
        <v>30.419399332591784</v>
      </c>
      <c r="H17" s="22">
        <v>1041.2640000000004</v>
      </c>
      <c r="I17" s="23" t="s">
        <v>41</v>
      </c>
      <c r="J17" s="22">
        <v>82</v>
      </c>
      <c r="K17" s="22">
        <v>82.76</v>
      </c>
      <c r="L17" s="22">
        <v>83</v>
      </c>
      <c r="M17" s="22">
        <v>82.8</v>
      </c>
      <c r="N17" s="22">
        <f>M17/L17%</f>
        <v>99.75903614457832</v>
      </c>
      <c r="O17" s="22">
        <v>85</v>
      </c>
    </row>
    <row r="18" spans="1:15" s="15" customFormat="1" ht="21" customHeight="1">
      <c r="A18" s="14"/>
      <c r="B18" s="25" t="s">
        <v>43</v>
      </c>
      <c r="C18" s="40" t="s">
        <v>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s="15" customFormat="1" ht="48">
      <c r="A19" s="14"/>
      <c r="B19" s="22" t="s">
        <v>44</v>
      </c>
      <c r="C19" s="23" t="s">
        <v>67</v>
      </c>
      <c r="D19" s="24" t="s">
        <v>33</v>
      </c>
      <c r="E19" s="22">
        <v>55693.049999999974</v>
      </c>
      <c r="F19" s="22">
        <v>16941.491280000002</v>
      </c>
      <c r="G19" s="22">
        <f aca="true" t="shared" si="0" ref="G19:G36">F19/E19%</f>
        <v>30.419399332591787</v>
      </c>
      <c r="H19" s="22">
        <v>11467.787520000002</v>
      </c>
      <c r="I19" s="23" t="s">
        <v>45</v>
      </c>
      <c r="J19" s="22">
        <v>100</v>
      </c>
      <c r="K19" s="22">
        <v>107.2</v>
      </c>
      <c r="L19" s="22">
        <v>100</v>
      </c>
      <c r="M19" s="22">
        <v>21.3</v>
      </c>
      <c r="N19" s="22">
        <f aca="true" t="shared" si="1" ref="N19:N35">M19/L19%</f>
        <v>21.3</v>
      </c>
      <c r="O19" s="22">
        <v>100</v>
      </c>
    </row>
    <row r="20" spans="1:15" s="15" customFormat="1" ht="42" customHeight="1">
      <c r="A20" s="14"/>
      <c r="B20" s="22" t="s">
        <v>47</v>
      </c>
      <c r="C20" s="23" t="s">
        <v>84</v>
      </c>
      <c r="D20" s="24" t="s">
        <v>33</v>
      </c>
      <c r="E20" s="22">
        <v>9547.379999999996</v>
      </c>
      <c r="F20" s="22">
        <v>2904.2556480000007</v>
      </c>
      <c r="G20" s="22">
        <f t="shared" si="0"/>
        <v>30.41939933259179</v>
      </c>
      <c r="H20" s="22">
        <v>1965.9064320000002</v>
      </c>
      <c r="I20" s="23" t="s">
        <v>46</v>
      </c>
      <c r="J20" s="22">
        <v>85</v>
      </c>
      <c r="K20" s="22">
        <v>85</v>
      </c>
      <c r="L20" s="22">
        <v>92</v>
      </c>
      <c r="M20" s="22">
        <v>22.2</v>
      </c>
      <c r="N20" s="22">
        <f t="shared" si="1"/>
        <v>24.130434782608695</v>
      </c>
      <c r="O20" s="22">
        <v>100</v>
      </c>
    </row>
    <row r="21" spans="1:15" s="15" customFormat="1" ht="65.25" customHeight="1">
      <c r="A21" s="14"/>
      <c r="B21" s="22" t="s">
        <v>48</v>
      </c>
      <c r="C21" s="23" t="s">
        <v>71</v>
      </c>
      <c r="D21" s="24" t="s">
        <v>33</v>
      </c>
      <c r="E21" s="22">
        <v>9879.7</v>
      </c>
      <c r="F21" s="22">
        <v>1975.9</v>
      </c>
      <c r="G21" s="22">
        <f t="shared" si="0"/>
        <v>19.999595129406764</v>
      </c>
      <c r="H21" s="22">
        <v>1975.9</v>
      </c>
      <c r="I21" s="23" t="s">
        <v>72</v>
      </c>
      <c r="J21" s="22">
        <v>100</v>
      </c>
      <c r="K21" s="22">
        <v>100</v>
      </c>
      <c r="L21" s="22">
        <v>100</v>
      </c>
      <c r="M21" s="22">
        <v>100</v>
      </c>
      <c r="N21" s="22">
        <f t="shared" si="1"/>
        <v>100</v>
      </c>
      <c r="O21" s="22">
        <v>100</v>
      </c>
    </row>
    <row r="22" spans="1:15" s="15" customFormat="1" ht="43.5" customHeight="1">
      <c r="A22" s="14"/>
      <c r="B22" s="22" t="s">
        <v>50</v>
      </c>
      <c r="C22" s="23" t="s">
        <v>74</v>
      </c>
      <c r="D22" s="24" t="s">
        <v>33</v>
      </c>
      <c r="E22" s="22">
        <v>74970.4</v>
      </c>
      <c r="F22" s="22">
        <v>14994</v>
      </c>
      <c r="G22" s="22">
        <f t="shared" si="0"/>
        <v>19.999893291218935</v>
      </c>
      <c r="H22" s="22">
        <v>14994</v>
      </c>
      <c r="I22" s="23" t="s">
        <v>73</v>
      </c>
      <c r="J22" s="22">
        <v>100</v>
      </c>
      <c r="K22" s="22">
        <v>100</v>
      </c>
      <c r="L22" s="22">
        <v>100</v>
      </c>
      <c r="M22" s="22">
        <v>100</v>
      </c>
      <c r="N22" s="22">
        <f t="shared" si="1"/>
        <v>100</v>
      </c>
      <c r="O22" s="22">
        <v>100</v>
      </c>
    </row>
    <row r="23" spans="1:15" s="15" customFormat="1" ht="96.75" customHeight="1">
      <c r="A23" s="14"/>
      <c r="B23" s="22" t="s">
        <v>51</v>
      </c>
      <c r="C23" s="23" t="s">
        <v>102</v>
      </c>
      <c r="D23" s="24" t="s">
        <v>33</v>
      </c>
      <c r="E23" s="22">
        <v>2311</v>
      </c>
      <c r="F23" s="22">
        <v>462</v>
      </c>
      <c r="G23" s="22">
        <f t="shared" si="0"/>
        <v>19.991345737775855</v>
      </c>
      <c r="H23" s="22">
        <v>462</v>
      </c>
      <c r="I23" s="23" t="s">
        <v>103</v>
      </c>
      <c r="J23" s="22">
        <v>100</v>
      </c>
      <c r="K23" s="22">
        <v>100</v>
      </c>
      <c r="L23" s="22">
        <v>100</v>
      </c>
      <c r="M23" s="22">
        <v>0</v>
      </c>
      <c r="N23" s="22">
        <f t="shared" si="1"/>
        <v>0</v>
      </c>
      <c r="O23" s="22">
        <v>100</v>
      </c>
    </row>
    <row r="24" spans="1:15" s="15" customFormat="1" ht="70.5" customHeight="1">
      <c r="A24" s="14"/>
      <c r="B24" s="22" t="s">
        <v>79</v>
      </c>
      <c r="C24" s="23" t="s">
        <v>49</v>
      </c>
      <c r="D24" s="24" t="s">
        <v>33</v>
      </c>
      <c r="E24" s="22">
        <v>3978.074999999999</v>
      </c>
      <c r="F24" s="22">
        <v>1210.1065200000003</v>
      </c>
      <c r="G24" s="22">
        <f t="shared" si="0"/>
        <v>30.419399332591784</v>
      </c>
      <c r="H24" s="22">
        <v>819.1276800000002</v>
      </c>
      <c r="I24" s="23" t="s">
        <v>87</v>
      </c>
      <c r="J24" s="22">
        <v>99</v>
      </c>
      <c r="K24" s="22">
        <v>99</v>
      </c>
      <c r="L24" s="22">
        <v>99</v>
      </c>
      <c r="M24" s="22">
        <v>97.8</v>
      </c>
      <c r="N24" s="22">
        <f t="shared" si="1"/>
        <v>98.78787878787878</v>
      </c>
      <c r="O24" s="22">
        <v>99</v>
      </c>
    </row>
    <row r="25" spans="1:15" s="15" customFormat="1" ht="81.75" customHeight="1">
      <c r="A25" s="14"/>
      <c r="B25" s="22" t="s">
        <v>80</v>
      </c>
      <c r="C25" s="23" t="s">
        <v>52</v>
      </c>
      <c r="D25" s="24" t="s">
        <v>33</v>
      </c>
      <c r="E25" s="22">
        <v>3978.074999999999</v>
      </c>
      <c r="F25" s="22">
        <v>1210.1065200000003</v>
      </c>
      <c r="G25" s="22">
        <f t="shared" si="0"/>
        <v>30.419399332591784</v>
      </c>
      <c r="H25" s="22">
        <v>819.1276800000002</v>
      </c>
      <c r="I25" s="23" t="s">
        <v>90</v>
      </c>
      <c r="J25" s="22">
        <v>99.5</v>
      </c>
      <c r="K25" s="22">
        <v>99.5</v>
      </c>
      <c r="L25" s="22">
        <v>99.5</v>
      </c>
      <c r="M25" s="22">
        <v>98.3</v>
      </c>
      <c r="N25" s="22">
        <f t="shared" si="1"/>
        <v>98.79396984924622</v>
      </c>
      <c r="O25" s="22">
        <v>99.5</v>
      </c>
    </row>
    <row r="26" spans="1:15" s="15" customFormat="1" ht="86.25" customHeight="1">
      <c r="A26" s="14"/>
      <c r="B26" s="22" t="s">
        <v>81</v>
      </c>
      <c r="C26" s="23" t="s">
        <v>53</v>
      </c>
      <c r="D26" s="24" t="s">
        <v>33</v>
      </c>
      <c r="E26" s="22">
        <v>6364.919999999998</v>
      </c>
      <c r="F26" s="22">
        <v>1936.1704320000006</v>
      </c>
      <c r="G26" s="22">
        <f t="shared" si="0"/>
        <v>30.419399332591787</v>
      </c>
      <c r="H26" s="22">
        <v>1310.6042880000002</v>
      </c>
      <c r="I26" s="23" t="s">
        <v>68</v>
      </c>
      <c r="J26" s="22">
        <v>100</v>
      </c>
      <c r="K26" s="22">
        <v>100</v>
      </c>
      <c r="L26" s="22">
        <v>100</v>
      </c>
      <c r="M26" s="22">
        <v>100</v>
      </c>
      <c r="N26" s="22">
        <f t="shared" si="1"/>
        <v>100</v>
      </c>
      <c r="O26" s="22">
        <v>100</v>
      </c>
    </row>
    <row r="27" spans="1:15" s="15" customFormat="1" ht="63.75" customHeight="1">
      <c r="A27" s="14"/>
      <c r="B27" s="4" t="s">
        <v>100</v>
      </c>
      <c r="C27" s="23" t="s">
        <v>98</v>
      </c>
      <c r="D27" s="24" t="s">
        <v>33</v>
      </c>
      <c r="E27" s="22">
        <v>23730</v>
      </c>
      <c r="F27" s="22">
        <v>0</v>
      </c>
      <c r="G27" s="22">
        <f t="shared" si="0"/>
        <v>0</v>
      </c>
      <c r="H27" s="22">
        <v>0</v>
      </c>
      <c r="I27" s="23" t="s">
        <v>105</v>
      </c>
      <c r="J27" s="22">
        <v>100</v>
      </c>
      <c r="K27" s="22">
        <v>100</v>
      </c>
      <c r="L27" s="22">
        <v>100</v>
      </c>
      <c r="M27" s="22">
        <v>100</v>
      </c>
      <c r="N27" s="22">
        <f t="shared" si="1"/>
        <v>100</v>
      </c>
      <c r="O27" s="22">
        <v>100</v>
      </c>
    </row>
    <row r="28" spans="1:15" s="15" customFormat="1" ht="77.25" customHeight="1">
      <c r="A28" s="14"/>
      <c r="B28" s="30" t="s">
        <v>101</v>
      </c>
      <c r="C28" s="23" t="s">
        <v>99</v>
      </c>
      <c r="D28" s="24" t="s">
        <v>33</v>
      </c>
      <c r="E28" s="22">
        <v>18360.5</v>
      </c>
      <c r="F28" s="22">
        <v>3672</v>
      </c>
      <c r="G28" s="22">
        <f t="shared" si="0"/>
        <v>19.999455352523082</v>
      </c>
      <c r="H28" s="22">
        <v>3672</v>
      </c>
      <c r="I28" s="23" t="s">
        <v>104</v>
      </c>
      <c r="J28" s="22">
        <v>100</v>
      </c>
      <c r="K28" s="22">
        <v>100</v>
      </c>
      <c r="L28" s="22">
        <v>100</v>
      </c>
      <c r="M28" s="22">
        <v>100</v>
      </c>
      <c r="N28" s="22">
        <f t="shared" si="1"/>
        <v>100</v>
      </c>
      <c r="O28" s="22">
        <v>100</v>
      </c>
    </row>
    <row r="29" spans="1:15" s="15" customFormat="1" ht="17.25" customHeight="1">
      <c r="A29" s="14"/>
      <c r="B29" s="29">
        <v>4</v>
      </c>
      <c r="C29" s="43" t="s">
        <v>54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s="15" customFormat="1" ht="55.5" customHeight="1">
      <c r="A30" s="14"/>
      <c r="B30" s="22" t="s">
        <v>55</v>
      </c>
      <c r="C30" s="27" t="s">
        <v>56</v>
      </c>
      <c r="D30" s="24" t="s">
        <v>33</v>
      </c>
      <c r="E30" s="22">
        <v>1123.7499999999998</v>
      </c>
      <c r="F30" s="22">
        <v>341.83800000000014</v>
      </c>
      <c r="G30" s="22">
        <f t="shared" si="0"/>
        <v>30.419399332591787</v>
      </c>
      <c r="H30" s="22">
        <v>231.39200000000005</v>
      </c>
      <c r="I30" s="27" t="s">
        <v>63</v>
      </c>
      <c r="J30" s="22">
        <v>100</v>
      </c>
      <c r="K30" s="22">
        <v>100</v>
      </c>
      <c r="L30" s="22">
        <v>100</v>
      </c>
      <c r="M30" s="22">
        <v>100</v>
      </c>
      <c r="N30" s="22">
        <f t="shared" si="1"/>
        <v>100</v>
      </c>
      <c r="O30" s="22" t="s">
        <v>57</v>
      </c>
    </row>
    <row r="31" spans="1:15" s="15" customFormat="1" ht="45.75" customHeight="1">
      <c r="A31" s="14"/>
      <c r="B31" s="22" t="s">
        <v>77</v>
      </c>
      <c r="C31" s="27" t="s">
        <v>82</v>
      </c>
      <c r="D31" s="24" t="s">
        <v>33</v>
      </c>
      <c r="E31" s="22">
        <v>0</v>
      </c>
      <c r="F31" s="22">
        <v>150000</v>
      </c>
      <c r="G31" s="22" t="s">
        <v>86</v>
      </c>
      <c r="H31" s="22">
        <v>150000</v>
      </c>
      <c r="I31" s="27" t="s">
        <v>83</v>
      </c>
      <c r="J31" s="22">
        <v>100</v>
      </c>
      <c r="K31" s="22">
        <v>100</v>
      </c>
      <c r="L31" s="22">
        <v>100</v>
      </c>
      <c r="M31" s="22">
        <v>100</v>
      </c>
      <c r="N31" s="22">
        <f t="shared" si="1"/>
        <v>100</v>
      </c>
      <c r="O31" s="22">
        <v>100</v>
      </c>
    </row>
    <row r="32" spans="1:15" s="15" customFormat="1" ht="53.25" customHeight="1">
      <c r="A32" s="14"/>
      <c r="B32" s="4" t="s">
        <v>78</v>
      </c>
      <c r="C32" s="27" t="s">
        <v>88</v>
      </c>
      <c r="D32" s="24" t="s">
        <v>33</v>
      </c>
      <c r="E32" s="22">
        <v>0</v>
      </c>
      <c r="F32" s="22">
        <v>4426.9</v>
      </c>
      <c r="G32" s="22" t="s">
        <v>86</v>
      </c>
      <c r="H32" s="22">
        <v>4426.9</v>
      </c>
      <c r="I32" s="27" t="s">
        <v>89</v>
      </c>
      <c r="J32" s="22">
        <v>100</v>
      </c>
      <c r="K32" s="22">
        <v>100</v>
      </c>
      <c r="L32" s="22">
        <v>100</v>
      </c>
      <c r="M32" s="22">
        <v>100</v>
      </c>
      <c r="N32" s="22">
        <f t="shared" si="1"/>
        <v>100</v>
      </c>
      <c r="O32" s="22">
        <v>100</v>
      </c>
    </row>
    <row r="33" spans="1:15" s="15" customFormat="1" ht="59.25" customHeight="1">
      <c r="A33" s="14"/>
      <c r="B33" s="4" t="s">
        <v>92</v>
      </c>
      <c r="C33" s="27" t="s">
        <v>75</v>
      </c>
      <c r="D33" s="24" t="s">
        <v>33</v>
      </c>
      <c r="E33" s="22">
        <v>0</v>
      </c>
      <c r="F33" s="22">
        <v>0</v>
      </c>
      <c r="G33" s="22" t="s">
        <v>86</v>
      </c>
      <c r="H33" s="22">
        <v>0</v>
      </c>
      <c r="I33" s="27" t="s">
        <v>76</v>
      </c>
      <c r="J33" s="22">
        <v>100</v>
      </c>
      <c r="K33" s="22">
        <v>100</v>
      </c>
      <c r="L33" s="22">
        <v>100</v>
      </c>
      <c r="M33" s="22">
        <v>100</v>
      </c>
      <c r="N33" s="22">
        <f t="shared" si="1"/>
        <v>100</v>
      </c>
      <c r="O33" s="22">
        <v>100</v>
      </c>
    </row>
    <row r="34" spans="1:15" s="15" customFormat="1" ht="14.25">
      <c r="A34" s="14"/>
      <c r="B34" s="25" t="s">
        <v>59</v>
      </c>
      <c r="C34" s="40" t="s">
        <v>58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15" customFormat="1" ht="53.25" customHeight="1">
      <c r="A35" s="14"/>
      <c r="B35" s="22" t="s">
        <v>60</v>
      </c>
      <c r="C35" s="23" t="s">
        <v>61</v>
      </c>
      <c r="D35" s="24" t="s">
        <v>33</v>
      </c>
      <c r="E35" s="22">
        <v>3595.999999999999</v>
      </c>
      <c r="F35" s="22">
        <v>1093.8816000000004</v>
      </c>
      <c r="G35" s="22">
        <f t="shared" si="0"/>
        <v>30.419399332591784</v>
      </c>
      <c r="H35" s="22">
        <v>740.4544000000002</v>
      </c>
      <c r="I35" s="23" t="s">
        <v>62</v>
      </c>
      <c r="J35" s="22">
        <v>71</v>
      </c>
      <c r="K35" s="22">
        <v>72.7</v>
      </c>
      <c r="L35" s="22">
        <v>71</v>
      </c>
      <c r="M35" s="22">
        <v>67.1</v>
      </c>
      <c r="N35" s="22">
        <f t="shared" si="1"/>
        <v>94.50704225352112</v>
      </c>
      <c r="O35" s="22">
        <v>71</v>
      </c>
    </row>
    <row r="36" spans="1:15" ht="31.5" customHeight="1">
      <c r="A36" s="1"/>
      <c r="B36" s="43" t="s">
        <v>69</v>
      </c>
      <c r="C36" s="43"/>
      <c r="D36" s="43"/>
      <c r="E36" s="25">
        <f>E14+E16+E17+E19+E20+E21+E22+E23+E24+E25+E26+E27+E28+E30+E31+E32+E33+E35</f>
        <v>241626.59999999998</v>
      </c>
      <c r="F36" s="25">
        <f>F14+F16+F17+F19+F20+F21+F22+F23+F24+F25+F26+F27+F28+F30+F31+F32+F33+F35</f>
        <v>209714.6</v>
      </c>
      <c r="G36" s="25">
        <f t="shared" si="0"/>
        <v>86.79284482751487</v>
      </c>
      <c r="H36" s="25">
        <f>H14+H16+H17+H19+H20+H21+H22+H23+H24+H25+H26+H27+H28+H30+H31+H32+H33+H35</f>
        <v>198669.99999999997</v>
      </c>
      <c r="I36" s="26"/>
      <c r="J36" s="28"/>
      <c r="K36" s="28"/>
      <c r="L36" s="28"/>
      <c r="M36" s="28"/>
      <c r="N36" s="28">
        <f>IF(L36,M36/L36,"")</f>
      </c>
      <c r="O36" s="28"/>
    </row>
    <row r="37" spans="2:15" ht="46.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3:8" ht="28.5" customHeight="1">
      <c r="C38" s="8"/>
      <c r="D38" s="8"/>
      <c r="F38" s="16"/>
      <c r="G38" s="16"/>
      <c r="H38" s="16"/>
    </row>
    <row r="39" spans="3:8" ht="21.75" customHeight="1">
      <c r="C39" s="8"/>
      <c r="D39" s="8"/>
      <c r="F39" s="16"/>
      <c r="G39" s="16"/>
      <c r="H39" s="16"/>
    </row>
    <row r="40" spans="3:6" ht="14.25">
      <c r="C40" s="8"/>
      <c r="D40" s="8"/>
      <c r="F40" s="16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  <row r="375" spans="3:4" ht="14.25">
      <c r="C375" s="8"/>
      <c r="D375" s="8"/>
    </row>
    <row r="376" spans="3:4" ht="14.25">
      <c r="C376" s="8"/>
      <c r="D376" s="8"/>
    </row>
  </sheetData>
  <sheetProtection/>
  <mergeCells count="30"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E5:H5"/>
    <mergeCell ref="E9:E11"/>
    <mergeCell ref="G9:G11"/>
    <mergeCell ref="B37:O37"/>
    <mergeCell ref="C13:O13"/>
    <mergeCell ref="C15:O15"/>
    <mergeCell ref="C18:O18"/>
    <mergeCell ref="C29:O29"/>
    <mergeCell ref="C34:O34"/>
    <mergeCell ref="B36:D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  <ignoredErrors>
    <ignoredError sqref="O30" numberStoredAsText="1"/>
    <ignoredError sqref="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2019-04-19T06:03:04Z</dcterms:modified>
  <cp:category/>
  <cp:version/>
  <cp:contentType/>
  <cp:contentStatus/>
</cp:coreProperties>
</file>