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по праву распор" sheetId="1" r:id="rId1"/>
  </sheets>
  <externalReferences>
    <externalReference r:id="rId2"/>
  </externalReferences>
  <definedNames>
    <definedName name="Access_Button" hidden="1">"Tipovoi_Коефф_Таблица"</definedName>
    <definedName name="AccessDatabase" hidden="1">"C:\Мои документы\БазаДанных\Tipovoi.mdb"</definedName>
    <definedName name="block_dat">#REF!</definedName>
    <definedName name="block_data">#REF!</definedName>
    <definedName name="block_end">#REF!</definedName>
    <definedName name="block_hed">#REF!</definedName>
    <definedName name="data_1">#REF!</definedName>
    <definedName name="data_2">#REF!</definedName>
    <definedName name="end">#REF!</definedName>
    <definedName name="head">#REF!</definedName>
    <definedName name="Tipovoi_Действующие_договора_Таблица">#REF!</definedName>
    <definedName name="Tipovoi_Действующие_договора_Таблица1">#REF!</definedName>
    <definedName name="ее">[1]РУП!$A$1:$O$7</definedName>
    <definedName name="кк">[1]РУП!$A$10:$IV$10</definedName>
    <definedName name="кпрод1">#REF!</definedName>
    <definedName name="кпрод2">#REF!</definedName>
    <definedName name="кпрод3">#REF!</definedName>
    <definedName name="кпродк">#REF!</definedName>
    <definedName name="кпром1">#REF!</definedName>
    <definedName name="кпром2">#REF!</definedName>
    <definedName name="кпром3">#REF!</definedName>
    <definedName name="кпромк">#REF!</definedName>
    <definedName name="кпромн">#REF!</definedName>
    <definedName name="ставка1">#REF!</definedName>
    <definedName name="ставка2">#REF!</definedName>
    <definedName name="ставка3">#REF!</definedName>
    <definedName name="ставкак">#REF!</definedName>
    <definedName name="ставкан">#REF!</definedName>
  </definedNames>
  <calcPr calcId="145621"/>
</workbook>
</file>

<file path=xl/calcChain.xml><?xml version="1.0" encoding="utf-8"?>
<calcChain xmlns="http://schemas.openxmlformats.org/spreadsheetml/2006/main">
  <c r="D11" i="1" l="1"/>
  <c r="F8" i="1" l="1"/>
  <c r="G8" i="1"/>
  <c r="F10" i="1" l="1"/>
  <c r="F9" i="1"/>
  <c r="C9" i="1" s="1"/>
  <c r="F7" i="1"/>
  <c r="C11" i="1" l="1"/>
  <c r="G7" i="1"/>
  <c r="C7" i="1" s="1"/>
  <c r="C6" i="1" s="1"/>
  <c r="G6" i="1" l="1"/>
</calcChain>
</file>

<file path=xl/sharedStrings.xml><?xml version="1.0" encoding="utf-8"?>
<sst xmlns="http://schemas.openxmlformats.org/spreadsheetml/2006/main" count="23" uniqueCount="23">
  <si>
    <t>Категория земель</t>
  </si>
  <si>
    <t>Всего</t>
  </si>
  <si>
    <t>Право распоряжения  исполнительными органами</t>
  </si>
  <si>
    <t>В частной собственности и собственности юр. лиц</t>
  </si>
  <si>
    <t>Федеральной власти</t>
  </si>
  <si>
    <t>Муниципальных образований</t>
  </si>
  <si>
    <t>Всего земель</t>
  </si>
  <si>
    <t>Земли сельскохозяйственного назначения</t>
  </si>
  <si>
    <t>Земли населенных пунктов</t>
  </si>
  <si>
    <t>Земли промышленности</t>
  </si>
  <si>
    <t>Земли особо охраняемых территорий</t>
  </si>
  <si>
    <t>Земли лесного фонда</t>
  </si>
  <si>
    <t>Земли водного фонда</t>
  </si>
  <si>
    <t>Земли запаса</t>
  </si>
  <si>
    <t>РАСПРЕДЕЛЕНИЕ
земель Республики Татарстан по праву распоряжения и категориям  
на 01.01.2014 (тыс. га)</t>
  </si>
  <si>
    <t xml:space="preserve">Республиканской  власти </t>
  </si>
  <si>
    <t>Неразграниченные земли в Республике Татарстан</t>
  </si>
  <si>
    <t>около 1700 тыс.га</t>
  </si>
  <si>
    <t>из них сельхоз назначения</t>
  </si>
  <si>
    <t>1365 тыс.га</t>
  </si>
  <si>
    <t>из них земли населенных пунктов</t>
  </si>
  <si>
    <t>245тыс.га</t>
  </si>
  <si>
    <t>· Источник информации: Государственный доклад «О состоянии и использовании земель РТ в 2013 году; представлен управлением Росреестра по РТ»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</si>
</sst>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10" fillId="0" borderId="14" xfId="0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ksin_sn1\&#1086;&#1073;&#1097;&#1072;&#1103;\&#1054;&#1090;&#1095;&#1077;&#1090;-&#1087;&#1088;&#1086;&#1073;&#1083;&#1077;&#1084;&#1099;-&#1079;&#1072;&#1076;&#1072;&#1095;&#1080;\2004%20&#1075;\&#1054;&#1090;&#1095;&#1077;&#1090;&#1085;&#1099;&#1077;%20&#1090;&#1072;&#1073;&#1083;&#1080;&#1094;&#1099;%201.02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П"/>
      <sheetName val="МУП на1.01.2005"/>
      <sheetName val="ЖКХ"/>
      <sheetName val="Земля реализация"/>
      <sheetName val="Земля аренда"/>
      <sheetName val="РГУ"/>
      <sheetName val="Недв реализация"/>
      <sheetName val="Недв аренда"/>
      <sheetName val="Доходность"/>
    </sheetNames>
    <sheetDataSet>
      <sheetData sheetId="0">
        <row r="2">
          <cell r="A2" t="str">
            <v>Информация</v>
          </cell>
        </row>
        <row r="3">
          <cell r="A3" t="str">
            <v>о состоянии реформирования государственных (республиканских) предприятий на 1.01.2005г.</v>
          </cell>
        </row>
        <row r="5">
          <cell r="A5" t="str">
            <v>№ п/п</v>
          </cell>
          <cell r="B5" t="str">
            <v>Наименование министерства</v>
          </cell>
          <cell r="C5" t="str">
            <v>Всего ГУП</v>
          </cell>
          <cell r="D5" t="str">
            <v>Находятся в режимах реформирования</v>
          </cell>
          <cell r="I5" t="str">
            <v>Находятся в обычном режиме</v>
          </cell>
        </row>
        <row r="6">
          <cell r="D6" t="str">
            <v>Всего</v>
          </cell>
          <cell r="E6" t="str">
            <v>в том числе</v>
          </cell>
          <cell r="I6" t="str">
            <v>Всего</v>
          </cell>
          <cell r="J6" t="str">
            <v>из них предлагается</v>
          </cell>
        </row>
        <row r="7">
          <cell r="E7" t="str">
            <v>приватизация</v>
          </cell>
          <cell r="F7" t="str">
            <v>ликвидация</v>
          </cell>
          <cell r="G7" t="str">
            <v>банкротства</v>
          </cell>
          <cell r="H7" t="str">
            <v>реорганизация</v>
          </cell>
          <cell r="J7" t="str">
            <v>сохранить            в форме ГУП</v>
          </cell>
          <cell r="K7" t="str">
            <v>преобразовать в ГУ</v>
          </cell>
          <cell r="L7" t="str">
            <v>реорганизовать</v>
          </cell>
          <cell r="M7" t="str">
            <v>приватизировать</v>
          </cell>
          <cell r="N7" t="str">
            <v>ликвидировать</v>
          </cell>
          <cell r="O7" t="str">
            <v>ввести процедуру банкротства</v>
          </cell>
        </row>
        <row r="10">
          <cell r="A10">
            <v>3</v>
          </cell>
          <cell r="B10" t="str">
            <v>Министерство транспорта и дорожного хозяйства РТ</v>
          </cell>
          <cell r="C10">
            <v>7</v>
          </cell>
          <cell r="D10">
            <v>5</v>
          </cell>
          <cell r="E10">
            <v>0</v>
          </cell>
          <cell r="F10">
            <v>3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H20"/>
  <sheetViews>
    <sheetView tabSelected="1" workbookViewId="0">
      <selection activeCell="E26" sqref="E26"/>
    </sheetView>
  </sheetViews>
  <sheetFormatPr defaultRowHeight="12.75" x14ac:dyDescent="0.2"/>
  <cols>
    <col min="1" max="1" width="1.5703125" customWidth="1"/>
    <col min="2" max="2" width="28.5703125" customWidth="1"/>
    <col min="3" max="3" width="14.28515625" customWidth="1"/>
    <col min="4" max="6" width="25.7109375" customWidth="1"/>
    <col min="7" max="7" width="22.85546875" customWidth="1"/>
    <col min="8" max="8" width="9.42578125" customWidth="1"/>
  </cols>
  <sheetData>
    <row r="2" spans="2:8" ht="60" customHeight="1" x14ac:dyDescent="0.2">
      <c r="B2" s="29" t="s">
        <v>14</v>
      </c>
      <c r="C2" s="29"/>
      <c r="D2" s="29"/>
      <c r="E2" s="29"/>
      <c r="F2" s="29"/>
      <c r="G2" s="29"/>
    </row>
    <row r="3" spans="2:8" ht="9" customHeight="1" thickBot="1" x14ac:dyDescent="0.25">
      <c r="B3" s="1"/>
      <c r="C3" s="1"/>
      <c r="D3" s="1"/>
      <c r="E3" s="1"/>
      <c r="F3" s="1"/>
      <c r="G3" s="1"/>
    </row>
    <row r="4" spans="2:8" ht="42.75" customHeight="1" x14ac:dyDescent="0.2">
      <c r="B4" s="30" t="s">
        <v>0</v>
      </c>
      <c r="C4" s="32" t="s">
        <v>1</v>
      </c>
      <c r="D4" s="32" t="s">
        <v>2</v>
      </c>
      <c r="E4" s="32"/>
      <c r="F4" s="32"/>
      <c r="G4" s="34" t="s">
        <v>3</v>
      </c>
    </row>
    <row r="5" spans="2:8" ht="83.25" customHeight="1" thickBot="1" x14ac:dyDescent="0.25">
      <c r="B5" s="31"/>
      <c r="C5" s="33"/>
      <c r="D5" s="2" t="s">
        <v>4</v>
      </c>
      <c r="E5" s="2" t="s">
        <v>15</v>
      </c>
      <c r="F5" s="2" t="s">
        <v>5</v>
      </c>
      <c r="G5" s="35"/>
    </row>
    <row r="6" spans="2:8" ht="23.1" customHeight="1" thickBot="1" x14ac:dyDescent="0.25">
      <c r="B6" s="3" t="s">
        <v>6</v>
      </c>
      <c r="C6" s="4">
        <f>SUM(C7:C13)</f>
        <v>6784.7</v>
      </c>
      <c r="D6" s="4">
        <v>1682.8</v>
      </c>
      <c r="E6" s="5">
        <v>29.3</v>
      </c>
      <c r="F6" s="4">
        <v>1837</v>
      </c>
      <c r="G6" s="6">
        <f>SUM(G7:G13)</f>
        <v>3235.5999999999995</v>
      </c>
    </row>
    <row r="7" spans="2:8" ht="45" x14ac:dyDescent="0.2">
      <c r="B7" s="7" t="s">
        <v>7</v>
      </c>
      <c r="C7" s="8">
        <f>SUM(D7:G7)</f>
        <v>4631.0999999999995</v>
      </c>
      <c r="D7" s="8">
        <v>18.600000000000001</v>
      </c>
      <c r="E7" s="9">
        <v>18.5</v>
      </c>
      <c r="F7" s="8">
        <f>17.6+1508.7</f>
        <v>1526.3</v>
      </c>
      <c r="G7" s="10">
        <f>2182.7+885</f>
        <v>3067.7</v>
      </c>
    </row>
    <row r="8" spans="2:8" ht="30" x14ac:dyDescent="0.2">
      <c r="B8" s="11" t="s">
        <v>8</v>
      </c>
      <c r="C8" s="12">
        <v>403.6</v>
      </c>
      <c r="D8" s="12">
        <v>7.8</v>
      </c>
      <c r="E8" s="13">
        <v>2.5</v>
      </c>
      <c r="F8" s="12">
        <f>250.4-1.8</f>
        <v>248.6</v>
      </c>
      <c r="G8" s="14">
        <f>107.6+37.1</f>
        <v>144.69999999999999</v>
      </c>
      <c r="H8" s="26"/>
    </row>
    <row r="9" spans="2:8" ht="23.1" customHeight="1" x14ac:dyDescent="0.2">
      <c r="B9" s="11" t="s">
        <v>9</v>
      </c>
      <c r="C9" s="12">
        <f>SUM(D9:G9)</f>
        <v>82.9</v>
      </c>
      <c r="D9" s="15">
        <v>10</v>
      </c>
      <c r="E9" s="16">
        <v>5.9</v>
      </c>
      <c r="F9" s="15">
        <f>46.2-2.3</f>
        <v>43.900000000000006</v>
      </c>
      <c r="G9" s="17">
        <v>23.1</v>
      </c>
    </row>
    <row r="10" spans="2:8" ht="30" x14ac:dyDescent="0.2">
      <c r="B10" s="11" t="s">
        <v>10</v>
      </c>
      <c r="C10" s="12">
        <v>33</v>
      </c>
      <c r="D10" s="15">
        <v>14.8</v>
      </c>
      <c r="E10" s="16">
        <v>2.4</v>
      </c>
      <c r="F10" s="15">
        <f>32.9-D10-2.4</f>
        <v>15.699999999999998</v>
      </c>
      <c r="G10" s="17">
        <v>0.1</v>
      </c>
    </row>
    <row r="11" spans="2:8" ht="23.1" customHeight="1" x14ac:dyDescent="0.2">
      <c r="B11" s="11" t="s">
        <v>11</v>
      </c>
      <c r="C11" s="12">
        <f>D11+F11</f>
        <v>1218</v>
      </c>
      <c r="D11" s="15">
        <f>1031.6+186.4</f>
        <v>1218</v>
      </c>
      <c r="E11" s="16"/>
      <c r="F11" s="15"/>
      <c r="G11" s="17"/>
    </row>
    <row r="12" spans="2:8" ht="23.1" customHeight="1" x14ac:dyDescent="0.2">
      <c r="B12" s="11" t="s">
        <v>12</v>
      </c>
      <c r="C12" s="12">
        <v>413.6</v>
      </c>
      <c r="D12" s="15">
        <v>413.6</v>
      </c>
      <c r="E12" s="16"/>
      <c r="F12" s="15"/>
      <c r="G12" s="17"/>
    </row>
    <row r="13" spans="2:8" ht="23.1" customHeight="1" thickBot="1" x14ac:dyDescent="0.25">
      <c r="B13" s="18" t="s">
        <v>13</v>
      </c>
      <c r="C13" s="19">
        <v>2.5</v>
      </c>
      <c r="D13" s="20"/>
      <c r="E13" s="21"/>
      <c r="F13" s="20">
        <v>2.5</v>
      </c>
      <c r="G13" s="22"/>
    </row>
    <row r="14" spans="2:8" ht="6.75" customHeight="1" x14ac:dyDescent="0.2">
      <c r="B14" s="23"/>
      <c r="C14" s="24"/>
      <c r="D14" s="24"/>
      <c r="E14" s="25"/>
      <c r="F14" s="24"/>
      <c r="G14" s="24"/>
    </row>
    <row r="16" spans="2:8" ht="20.25" x14ac:dyDescent="0.2">
      <c r="B16" s="28" t="s">
        <v>16</v>
      </c>
      <c r="C16" s="28"/>
      <c r="D16" s="28"/>
      <c r="E16" s="27" t="s">
        <v>17</v>
      </c>
    </row>
    <row r="17" spans="2:5" ht="20.25" x14ac:dyDescent="0.2">
      <c r="B17" s="28" t="s">
        <v>18</v>
      </c>
      <c r="C17" s="28"/>
      <c r="D17" s="28"/>
      <c r="E17" s="27" t="s">
        <v>19</v>
      </c>
    </row>
    <row r="18" spans="2:5" ht="20.25" x14ac:dyDescent="0.2">
      <c r="B18" s="28" t="s">
        <v>20</v>
      </c>
      <c r="C18" s="28"/>
      <c r="D18" s="28"/>
      <c r="E18" s="27" t="s">
        <v>21</v>
      </c>
    </row>
    <row r="20" spans="2:5" x14ac:dyDescent="0.2">
      <c r="B20" t="s">
        <v>22</v>
      </c>
    </row>
  </sheetData>
  <mergeCells count="8">
    <mergeCell ref="B16:D16"/>
    <mergeCell ref="B17:D17"/>
    <mergeCell ref="B18:D18"/>
    <mergeCell ref="B2:G2"/>
    <mergeCell ref="B4:B5"/>
    <mergeCell ref="C4:C5"/>
    <mergeCell ref="D4:F4"/>
    <mergeCell ref="G4:G5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праву распор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Дернова Т.В.2</dc:creator>
  <cp:lastModifiedBy>galiev-ai</cp:lastModifiedBy>
  <cp:lastPrinted>2014-04-21T05:53:33Z</cp:lastPrinted>
  <dcterms:created xsi:type="dcterms:W3CDTF">2013-11-26T07:03:21Z</dcterms:created>
  <dcterms:modified xsi:type="dcterms:W3CDTF">2014-11-15T08:37:27Z</dcterms:modified>
</cp:coreProperties>
</file>