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<sst xmlns="http://schemas.openxmlformats.org/spreadsheetml/2006/main" count="115" uniqueCount="99">
  <si>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</si>
  <si>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</si>
  <si>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</si>
  <si>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</si>
  <si>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</si>
  <si>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</si>
  <si>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</si>
  <si>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</si>
  <si>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</si>
  <si>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</si>
  <si>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</si>
  <si>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</si>
  <si>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</si>
  <si>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</si>
  <si>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</si>
  <si>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</si>
  <si>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</si>
  <si>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</si>
  <si>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</si>
  <si>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</si>
  <si>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</si>
  <si>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</si>
  <si>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</si>
  <si>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</si>
  <si>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</si>
  <si>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</si>
  <si>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</si>
  <si>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</si>
  <si>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</si>
  <si>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</si>
  <si>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</si>
  <si>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</si>
  <si>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</si>
  <si>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</si>
  <si>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</si>
  <si>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</si>
  <si>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</si>
  <si>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</si>
  <si>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</si>
  <si>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</si>
  <si>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</si>
  <si>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</si>
  <si>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</si>
  <si>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</si>
  <si>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</si>
  <si>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</si>
  <si>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</si>
  <si>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</si>
  <si>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</si>
  <si>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</si>
  <si>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</si>
  <si>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</si>
  <si>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</si>
  <si>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</si>
  <si>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</si>
  <si>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</si>
  <si>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</si>
  <si>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</si>
  <si>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</si>
  <si>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</si>
  <si>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</si>
  <si>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</si>
  <si>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</si>
  <si>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</si>
  <si>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</si>
  <si>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</si>
  <si>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</si>
  <si>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</si>
  <si>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</si>
  <si>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</si>
  <si>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</si>
  <si>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</si>
  <si>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</si>
  <si>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</si>
  <si>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</si>
  <si>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</si>
  <si>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</si>
  <si>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</si>
  <si>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</si>
  <si>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</si>
  <si>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</si>
  <si>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</si>
  <si>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</si>
  <si>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</si>
  <si>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</si>
  <si>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</si>
  <si>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</si>
  <si>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</si>
  <si>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</si>
  <si>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</si>
  <si>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</si>
  <si>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</si>
  <si>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</si>
  <si>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</si>
  <si>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 xml:space="preserve">Приложение </t>
  </si>
  <si>
    <t>Дернова Татьяна Валентиновна, ведущий советник сводно-аналитического отдела, 221-40-48</t>
  </si>
  <si>
    <t>Государственная программа  «Управление государственным имуществом Республики  Татарстан на 2014 - 2021 годы»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</si>
  <si>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2014 - 2021 годы»" от 31.12.2013 № 1140</t>
  </si>
  <si>
    <t>Отчет о реализации государственной программы «Управление государственным имуществом Республики  Татарстан на 2014 - 2021 годы»
за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</si>
</sst>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9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A7">
      <pane xSplit="4" ySplit="7" topLeftCell="E14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G29" sqref="G29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5" width="9.140625" style="6" customWidth="1"/>
    <col min="16" max="16" width="27.421875" style="6" customWidth="1"/>
    <col min="17" max="16384" width="9.140625" style="6" customWidth="1"/>
  </cols>
  <sheetData>
    <row r="1" spans="3:15" ht="15">
      <c r="C1" s="8"/>
      <c r="N1" s="46" t="s">
        <v>94</v>
      </c>
      <c r="O1" s="46"/>
    </row>
    <row r="2" spans="2:8" ht="45" customHeight="1">
      <c r="B2" s="47" t="s">
        <v>24</v>
      </c>
      <c r="C2" s="47"/>
      <c r="D2" s="47"/>
      <c r="E2" s="33" t="s">
        <v>96</v>
      </c>
      <c r="F2" s="33"/>
      <c r="G2" s="33"/>
      <c r="H2" s="33"/>
    </row>
    <row r="3" spans="2:8" ht="31.5" customHeight="1">
      <c r="B3" s="47" t="s">
        <v>0</v>
      </c>
      <c r="C3" s="47"/>
      <c r="D3" s="47"/>
      <c r="E3" s="33" t="s">
        <v>23</v>
      </c>
      <c r="F3" s="33"/>
      <c r="G3" s="33"/>
      <c r="H3" s="33"/>
    </row>
    <row r="4" spans="2:8" ht="76.5" customHeight="1">
      <c r="B4" s="47" t="s">
        <v>25</v>
      </c>
      <c r="C4" s="47"/>
      <c r="D4" s="47"/>
      <c r="E4" s="33" t="s">
        <v>97</v>
      </c>
      <c r="F4" s="33"/>
      <c r="G4" s="33"/>
      <c r="H4" s="33"/>
    </row>
    <row r="5" spans="2:8" ht="34.5" customHeight="1">
      <c r="B5" s="47" t="s">
        <v>1</v>
      </c>
      <c r="C5" s="47"/>
      <c r="D5" s="47"/>
      <c r="E5" s="33" t="s">
        <v>95</v>
      </c>
      <c r="F5" s="33"/>
      <c r="G5" s="33"/>
      <c r="H5" s="33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48" t="s">
        <v>98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5" ht="14.25">
      <c r="B8" s="12"/>
      <c r="C8" s="8"/>
      <c r="D8" s="8"/>
      <c r="E8" s="13"/>
    </row>
    <row r="9" spans="1:15" ht="14.25" customHeight="1">
      <c r="A9" s="1"/>
      <c r="B9" s="34" t="s">
        <v>6</v>
      </c>
      <c r="C9" s="34" t="s">
        <v>26</v>
      </c>
      <c r="D9" s="34" t="s">
        <v>64</v>
      </c>
      <c r="E9" s="34" t="s">
        <v>92</v>
      </c>
      <c r="F9" s="34" t="s">
        <v>70</v>
      </c>
      <c r="G9" s="34" t="s">
        <v>30</v>
      </c>
      <c r="H9" s="34" t="s">
        <v>28</v>
      </c>
      <c r="I9" s="34" t="s">
        <v>27</v>
      </c>
      <c r="J9" s="34" t="s">
        <v>5</v>
      </c>
      <c r="K9" s="34"/>
      <c r="L9" s="34"/>
      <c r="M9" s="34"/>
      <c r="N9" s="34"/>
      <c r="O9" s="34"/>
    </row>
    <row r="10" spans="1:15" ht="30" customHeight="1">
      <c r="A10" s="1"/>
      <c r="B10" s="34"/>
      <c r="C10" s="34"/>
      <c r="D10" s="34"/>
      <c r="E10" s="34"/>
      <c r="F10" s="34"/>
      <c r="G10" s="34"/>
      <c r="H10" s="34"/>
      <c r="I10" s="34"/>
      <c r="J10" s="34" t="s">
        <v>7</v>
      </c>
      <c r="K10" s="34"/>
      <c r="L10" s="34" t="s">
        <v>8</v>
      </c>
      <c r="M10" s="34"/>
      <c r="N10" s="34" t="s">
        <v>29</v>
      </c>
      <c r="O10" s="34" t="s">
        <v>87</v>
      </c>
    </row>
    <row r="11" spans="1:15" ht="69.75" customHeight="1">
      <c r="A11" s="1"/>
      <c r="B11" s="50"/>
      <c r="C11" s="50"/>
      <c r="D11" s="34"/>
      <c r="E11" s="34"/>
      <c r="F11" s="34"/>
      <c r="G11" s="34"/>
      <c r="H11" s="34"/>
      <c r="I11" s="34"/>
      <c r="J11" s="5" t="s">
        <v>2</v>
      </c>
      <c r="K11" s="5" t="s">
        <v>3</v>
      </c>
      <c r="L11" s="5" t="s">
        <v>2</v>
      </c>
      <c r="M11" s="5" t="s">
        <v>4</v>
      </c>
      <c r="N11" s="34"/>
      <c r="O11" s="34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6" t="s">
        <v>31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15" customFormat="1" ht="100.5" customHeight="1">
      <c r="A14" s="14"/>
      <c r="B14" s="21" t="s">
        <v>32</v>
      </c>
      <c r="C14" s="22" t="s">
        <v>65</v>
      </c>
      <c r="D14" s="23" t="s">
        <v>33</v>
      </c>
      <c r="E14" s="18">
        <v>14159.946961000003</v>
      </c>
      <c r="F14" s="18">
        <v>14159.946961000003</v>
      </c>
      <c r="G14" s="18">
        <f>F14/E14%</f>
        <v>100</v>
      </c>
      <c r="H14" s="18">
        <v>13962.537397000007</v>
      </c>
      <c r="I14" s="22" t="s">
        <v>34</v>
      </c>
      <c r="J14" s="21">
        <v>100</v>
      </c>
      <c r="K14" s="21">
        <v>100</v>
      </c>
      <c r="L14" s="21">
        <v>100</v>
      </c>
      <c r="M14" s="21">
        <v>100</v>
      </c>
      <c r="N14" s="21">
        <f>M14/L14%</f>
        <v>100</v>
      </c>
      <c r="O14" s="21">
        <v>100</v>
      </c>
    </row>
    <row r="15" spans="1:15" s="15" customFormat="1" ht="21.75" customHeight="1">
      <c r="A15" s="14"/>
      <c r="B15" s="24" t="s">
        <v>36</v>
      </c>
      <c r="C15" s="39" t="s">
        <v>35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s="15" customFormat="1" ht="51.75" customHeight="1">
      <c r="A16" s="14"/>
      <c r="B16" s="18" t="s">
        <v>37</v>
      </c>
      <c r="C16" s="25" t="s">
        <v>66</v>
      </c>
      <c r="D16" s="26" t="s">
        <v>33</v>
      </c>
      <c r="E16" s="18">
        <v>14867.944309050003</v>
      </c>
      <c r="F16" s="18">
        <v>14867.944309050003</v>
      </c>
      <c r="G16" s="18">
        <f>F16/E16%</f>
        <v>100</v>
      </c>
      <c r="H16" s="18">
        <v>14660.66426685001</v>
      </c>
      <c r="I16" s="25" t="s">
        <v>38</v>
      </c>
      <c r="J16" s="18">
        <v>100</v>
      </c>
      <c r="K16" s="18">
        <v>100</v>
      </c>
      <c r="L16" s="18">
        <v>100</v>
      </c>
      <c r="M16" s="18">
        <v>100</v>
      </c>
      <c r="N16" s="18">
        <f>M16/L16%</f>
        <v>100</v>
      </c>
      <c r="O16" s="18">
        <v>100</v>
      </c>
    </row>
    <row r="17" spans="1:15" s="15" customFormat="1" ht="63.75" customHeight="1">
      <c r="A17" s="14"/>
      <c r="B17" s="18" t="s">
        <v>39</v>
      </c>
      <c r="C17" s="25" t="s">
        <v>40</v>
      </c>
      <c r="D17" s="26" t="s">
        <v>33</v>
      </c>
      <c r="E17" s="18">
        <v>6371.976132450001</v>
      </c>
      <c r="F17" s="18">
        <v>6371.976132450001</v>
      </c>
      <c r="G17" s="18">
        <f>F17/E17%</f>
        <v>100</v>
      </c>
      <c r="H17" s="18">
        <v>6283.141828650004</v>
      </c>
      <c r="I17" s="25" t="s">
        <v>41</v>
      </c>
      <c r="J17" s="18">
        <v>80</v>
      </c>
      <c r="K17" s="18">
        <v>80.33</v>
      </c>
      <c r="L17" s="18">
        <v>82</v>
      </c>
      <c r="M17" s="18">
        <v>82.76</v>
      </c>
      <c r="N17" s="18">
        <f>M17/L17%</f>
        <v>100.92682926829269</v>
      </c>
      <c r="O17" s="18">
        <v>83</v>
      </c>
    </row>
    <row r="18" spans="1:15" s="15" customFormat="1" ht="21" customHeight="1">
      <c r="A18" s="14"/>
      <c r="B18" s="19" t="s">
        <v>43</v>
      </c>
      <c r="C18" s="42" t="s">
        <v>42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s="15" customFormat="1" ht="48">
      <c r="A19" s="14"/>
      <c r="B19" s="18" t="s">
        <v>44</v>
      </c>
      <c r="C19" s="25" t="s">
        <v>67</v>
      </c>
      <c r="D19" s="26" t="s">
        <v>33</v>
      </c>
      <c r="E19" s="18">
        <v>70176.69713871602</v>
      </c>
      <c r="F19" s="18">
        <v>70176.69713871602</v>
      </c>
      <c r="G19" s="18">
        <f aca="true" t="shared" si="0" ref="G19:G34">F19/E19%</f>
        <v>100</v>
      </c>
      <c r="H19" s="18">
        <v>69198.33533953203</v>
      </c>
      <c r="I19" s="25" t="s">
        <v>45</v>
      </c>
      <c r="J19" s="18">
        <v>100</v>
      </c>
      <c r="K19" s="18">
        <v>100.9</v>
      </c>
      <c r="L19" s="18">
        <v>100</v>
      </c>
      <c r="M19" s="18">
        <v>107.2</v>
      </c>
      <c r="N19" s="18">
        <f aca="true" t="shared" si="1" ref="N19:N33">M19/L19%</f>
        <v>107.2</v>
      </c>
      <c r="O19" s="18">
        <v>100</v>
      </c>
    </row>
    <row r="20" spans="1:16" s="15" customFormat="1" ht="42" customHeight="1">
      <c r="A20" s="14"/>
      <c r="B20" s="18" t="s">
        <v>47</v>
      </c>
      <c r="C20" s="25" t="s">
        <v>86</v>
      </c>
      <c r="D20" s="26" t="s">
        <v>33</v>
      </c>
      <c r="E20" s="18">
        <v>12030.290938065602</v>
      </c>
      <c r="F20" s="18">
        <v>12030.290938065602</v>
      </c>
      <c r="G20" s="18">
        <f t="shared" si="0"/>
        <v>100</v>
      </c>
      <c r="H20" s="18">
        <v>11862.571772491205</v>
      </c>
      <c r="I20" s="25" t="s">
        <v>46</v>
      </c>
      <c r="J20" s="18">
        <v>78</v>
      </c>
      <c r="K20" s="18">
        <v>78</v>
      </c>
      <c r="L20" s="18">
        <v>85</v>
      </c>
      <c r="M20" s="18">
        <v>85</v>
      </c>
      <c r="N20" s="18">
        <f t="shared" si="1"/>
        <v>100</v>
      </c>
      <c r="O20" s="18">
        <v>92</v>
      </c>
      <c r="P20" s="20"/>
    </row>
    <row r="21" spans="1:15" s="15" customFormat="1" ht="65.25" customHeight="1">
      <c r="A21" s="14"/>
      <c r="B21" s="18" t="s">
        <v>48</v>
      </c>
      <c r="C21" s="25" t="s">
        <v>71</v>
      </c>
      <c r="D21" s="26" t="s">
        <v>33</v>
      </c>
      <c r="E21" s="18">
        <v>9119.7</v>
      </c>
      <c r="F21" s="18">
        <v>9119.7</v>
      </c>
      <c r="G21" s="18">
        <f t="shared" si="0"/>
        <v>100</v>
      </c>
      <c r="H21" s="18">
        <v>9119.7</v>
      </c>
      <c r="I21" s="25" t="s">
        <v>72</v>
      </c>
      <c r="J21" s="18">
        <v>100</v>
      </c>
      <c r="K21" s="18">
        <v>100</v>
      </c>
      <c r="L21" s="18">
        <v>100</v>
      </c>
      <c r="M21" s="18">
        <v>100</v>
      </c>
      <c r="N21" s="18">
        <f t="shared" si="1"/>
        <v>100</v>
      </c>
      <c r="O21" s="18">
        <v>100</v>
      </c>
    </row>
    <row r="22" spans="1:15" s="15" customFormat="1" ht="43.5" customHeight="1">
      <c r="A22" s="14"/>
      <c r="B22" s="18" t="s">
        <v>50</v>
      </c>
      <c r="C22" s="25" t="s">
        <v>74</v>
      </c>
      <c r="D22" s="26" t="s">
        <v>33</v>
      </c>
      <c r="E22" s="18">
        <v>74207.48060000001</v>
      </c>
      <c r="F22" s="18">
        <v>74207.48060000001</v>
      </c>
      <c r="G22" s="18">
        <f t="shared" si="0"/>
        <v>100</v>
      </c>
      <c r="H22" s="18">
        <v>74207.48060000001</v>
      </c>
      <c r="I22" s="25" t="s">
        <v>73</v>
      </c>
      <c r="J22" s="18">
        <v>100</v>
      </c>
      <c r="K22" s="18">
        <v>100</v>
      </c>
      <c r="L22" s="18">
        <v>100</v>
      </c>
      <c r="M22" s="18">
        <v>100</v>
      </c>
      <c r="N22" s="18">
        <f t="shared" si="1"/>
        <v>100</v>
      </c>
      <c r="O22" s="18">
        <v>100</v>
      </c>
    </row>
    <row r="23" spans="1:15" s="15" customFormat="1" ht="70.5" customHeight="1">
      <c r="A23" s="14"/>
      <c r="B23" s="18" t="s">
        <v>51</v>
      </c>
      <c r="C23" s="25" t="s">
        <v>49</v>
      </c>
      <c r="D23" s="26" t="s">
        <v>33</v>
      </c>
      <c r="E23" s="18">
        <v>5012.621224194001</v>
      </c>
      <c r="F23" s="18">
        <v>5012.621224194001</v>
      </c>
      <c r="G23" s="18">
        <f t="shared" si="0"/>
        <v>100</v>
      </c>
      <c r="H23" s="18">
        <v>4942.738238538002</v>
      </c>
      <c r="I23" s="25" t="s">
        <v>88</v>
      </c>
      <c r="J23" s="18">
        <v>99</v>
      </c>
      <c r="K23" s="18">
        <v>99</v>
      </c>
      <c r="L23" s="18">
        <v>99</v>
      </c>
      <c r="M23" s="18">
        <v>99</v>
      </c>
      <c r="N23" s="18">
        <f t="shared" si="1"/>
        <v>100</v>
      </c>
      <c r="O23" s="18">
        <v>99</v>
      </c>
    </row>
    <row r="24" spans="1:15" s="15" customFormat="1" ht="81.75" customHeight="1">
      <c r="A24" s="14"/>
      <c r="B24" s="18" t="s">
        <v>81</v>
      </c>
      <c r="C24" s="25" t="s">
        <v>52</v>
      </c>
      <c r="D24" s="26" t="s">
        <v>33</v>
      </c>
      <c r="E24" s="18">
        <v>5012.621224194001</v>
      </c>
      <c r="F24" s="18">
        <v>5012.621224194001</v>
      </c>
      <c r="G24" s="18">
        <f t="shared" si="0"/>
        <v>100</v>
      </c>
      <c r="H24" s="18">
        <v>4942.738238538002</v>
      </c>
      <c r="I24" s="25" t="s">
        <v>91</v>
      </c>
      <c r="J24" s="18">
        <v>99.5</v>
      </c>
      <c r="K24" s="18">
        <v>99.5</v>
      </c>
      <c r="L24" s="18">
        <v>99.5</v>
      </c>
      <c r="M24" s="18">
        <v>99.5</v>
      </c>
      <c r="N24" s="18">
        <f t="shared" si="1"/>
        <v>100</v>
      </c>
      <c r="O24" s="18">
        <v>99.5</v>
      </c>
    </row>
    <row r="25" spans="1:15" s="15" customFormat="1" ht="86.25" customHeight="1">
      <c r="A25" s="14"/>
      <c r="B25" s="18" t="s">
        <v>82</v>
      </c>
      <c r="C25" s="25" t="s">
        <v>53</v>
      </c>
      <c r="D25" s="26" t="s">
        <v>33</v>
      </c>
      <c r="E25" s="18">
        <v>8020.193958710402</v>
      </c>
      <c r="F25" s="18">
        <v>8020.193958710402</v>
      </c>
      <c r="G25" s="18">
        <f t="shared" si="0"/>
        <v>100</v>
      </c>
      <c r="H25" s="18">
        <v>7908.381181660803</v>
      </c>
      <c r="I25" s="25" t="s">
        <v>68</v>
      </c>
      <c r="J25" s="18">
        <v>100</v>
      </c>
      <c r="K25" s="18">
        <v>100</v>
      </c>
      <c r="L25" s="18">
        <v>100</v>
      </c>
      <c r="M25" s="18">
        <v>100</v>
      </c>
      <c r="N25" s="18">
        <f t="shared" si="1"/>
        <v>100</v>
      </c>
      <c r="O25" s="18">
        <v>100</v>
      </c>
    </row>
    <row r="26" spans="1:15" s="15" customFormat="1" ht="101.25" customHeight="1">
      <c r="A26" s="14"/>
      <c r="B26" s="18" t="s">
        <v>83</v>
      </c>
      <c r="C26" s="25" t="s">
        <v>75</v>
      </c>
      <c r="D26" s="26" t="s">
        <v>33</v>
      </c>
      <c r="E26" s="18">
        <v>17756.5</v>
      </c>
      <c r="F26" s="18">
        <v>17756.5</v>
      </c>
      <c r="G26" s="18">
        <f t="shared" si="0"/>
        <v>100</v>
      </c>
      <c r="H26" s="18">
        <v>17756.5</v>
      </c>
      <c r="I26" s="25" t="s">
        <v>76</v>
      </c>
      <c r="J26" s="18">
        <v>100</v>
      </c>
      <c r="K26" s="18">
        <v>100</v>
      </c>
      <c r="L26" s="18">
        <v>100</v>
      </c>
      <c r="M26" s="18">
        <v>100</v>
      </c>
      <c r="N26" s="18">
        <f t="shared" si="1"/>
        <v>100</v>
      </c>
      <c r="O26" s="18">
        <v>100</v>
      </c>
    </row>
    <row r="27" spans="1:15" s="15" customFormat="1" ht="17.25" customHeight="1">
      <c r="A27" s="14"/>
      <c r="B27" s="27">
        <v>4</v>
      </c>
      <c r="C27" s="45" t="s">
        <v>54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s="15" customFormat="1" ht="55.5" customHeight="1">
      <c r="A28" s="14"/>
      <c r="B28" s="18" t="s">
        <v>55</v>
      </c>
      <c r="C28" s="29" t="s">
        <v>56</v>
      </c>
      <c r="D28" s="26" t="s">
        <v>33</v>
      </c>
      <c r="E28" s="18">
        <v>1415.9946961000003</v>
      </c>
      <c r="F28" s="18">
        <v>1415.9946961000003</v>
      </c>
      <c r="G28" s="18">
        <f t="shared" si="0"/>
        <v>100</v>
      </c>
      <c r="H28" s="18">
        <v>1396.2537397000008</v>
      </c>
      <c r="I28" s="29" t="s">
        <v>63</v>
      </c>
      <c r="J28" s="18">
        <v>100</v>
      </c>
      <c r="K28" s="18">
        <v>100</v>
      </c>
      <c r="L28" s="18">
        <v>100</v>
      </c>
      <c r="M28" s="18">
        <v>100</v>
      </c>
      <c r="N28" s="18">
        <f t="shared" si="1"/>
        <v>100</v>
      </c>
      <c r="O28" s="18" t="s">
        <v>57</v>
      </c>
    </row>
    <row r="29" spans="1:15" s="15" customFormat="1" ht="45.75" customHeight="1">
      <c r="A29" s="14"/>
      <c r="B29" s="18" t="s">
        <v>79</v>
      </c>
      <c r="C29" s="29" t="s">
        <v>84</v>
      </c>
      <c r="D29" s="26" t="s">
        <v>33</v>
      </c>
      <c r="E29" s="18">
        <v>2916493.8</v>
      </c>
      <c r="F29" s="18">
        <v>2904893.8</v>
      </c>
      <c r="G29" s="18">
        <f t="shared" si="0"/>
        <v>99.602262140931</v>
      </c>
      <c r="H29" s="18">
        <v>2904893.8</v>
      </c>
      <c r="I29" s="29" t="s">
        <v>85</v>
      </c>
      <c r="J29" s="18">
        <v>100</v>
      </c>
      <c r="K29" s="18">
        <v>100</v>
      </c>
      <c r="L29" s="18">
        <v>100</v>
      </c>
      <c r="M29" s="18">
        <v>100</v>
      </c>
      <c r="N29" s="18">
        <f t="shared" si="1"/>
        <v>100</v>
      </c>
      <c r="O29" s="18">
        <v>100</v>
      </c>
    </row>
    <row r="30" spans="1:16" s="15" customFormat="1" ht="53.25" customHeight="1">
      <c r="A30" s="14"/>
      <c r="B30" s="4" t="s">
        <v>80</v>
      </c>
      <c r="C30" s="29" t="s">
        <v>89</v>
      </c>
      <c r="D30" s="26" t="s">
        <v>33</v>
      </c>
      <c r="E30" s="18">
        <v>211000</v>
      </c>
      <c r="F30" s="18">
        <v>211000</v>
      </c>
      <c r="G30" s="18">
        <f t="shared" si="0"/>
        <v>100</v>
      </c>
      <c r="H30" s="18">
        <v>211000</v>
      </c>
      <c r="I30" s="29" t="s">
        <v>90</v>
      </c>
      <c r="J30" s="18">
        <v>100</v>
      </c>
      <c r="K30" s="18">
        <v>100</v>
      </c>
      <c r="L30" s="18">
        <v>100</v>
      </c>
      <c r="M30" s="18">
        <v>100</v>
      </c>
      <c r="N30" s="18">
        <f t="shared" si="1"/>
        <v>100</v>
      </c>
      <c r="O30" s="18">
        <v>100</v>
      </c>
      <c r="P30" s="20"/>
    </row>
    <row r="31" spans="1:16" s="15" customFormat="1" ht="59.25" customHeight="1">
      <c r="A31" s="14"/>
      <c r="B31" s="4" t="s">
        <v>93</v>
      </c>
      <c r="C31" s="29" t="s">
        <v>77</v>
      </c>
      <c r="D31" s="26" t="s">
        <v>33</v>
      </c>
      <c r="E31" s="18">
        <v>364045</v>
      </c>
      <c r="F31" s="18">
        <v>364045</v>
      </c>
      <c r="G31" s="18">
        <f t="shared" si="0"/>
        <v>100</v>
      </c>
      <c r="H31" s="18">
        <v>364045</v>
      </c>
      <c r="I31" s="29" t="s">
        <v>78</v>
      </c>
      <c r="J31" s="18">
        <v>100</v>
      </c>
      <c r="K31" s="18">
        <v>100</v>
      </c>
      <c r="L31" s="18">
        <v>100</v>
      </c>
      <c r="M31" s="18">
        <v>100</v>
      </c>
      <c r="N31" s="18">
        <f t="shared" si="1"/>
        <v>100</v>
      </c>
      <c r="O31" s="18">
        <v>100</v>
      </c>
      <c r="P31" s="20"/>
    </row>
    <row r="32" spans="1:15" s="15" customFormat="1" ht="14.25">
      <c r="A32" s="14"/>
      <c r="B32" s="19" t="s">
        <v>59</v>
      </c>
      <c r="C32" s="42" t="s">
        <v>58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</row>
    <row r="33" spans="1:15" s="15" customFormat="1" ht="53.25" customHeight="1">
      <c r="A33" s="14"/>
      <c r="B33" s="18" t="s">
        <v>60</v>
      </c>
      <c r="C33" s="25" t="s">
        <v>61</v>
      </c>
      <c r="D33" s="26" t="s">
        <v>33</v>
      </c>
      <c r="E33" s="18">
        <v>4531.183027520001</v>
      </c>
      <c r="F33" s="18">
        <v>4531.183027520001</v>
      </c>
      <c r="G33" s="18">
        <f t="shared" si="0"/>
        <v>100</v>
      </c>
      <c r="H33" s="18">
        <v>4468.011967040003</v>
      </c>
      <c r="I33" s="25" t="s">
        <v>62</v>
      </c>
      <c r="J33" s="18">
        <v>72</v>
      </c>
      <c r="K33" s="18">
        <v>73.1</v>
      </c>
      <c r="L33" s="18">
        <v>71</v>
      </c>
      <c r="M33" s="18">
        <v>72.7</v>
      </c>
      <c r="N33" s="18">
        <f t="shared" si="1"/>
        <v>102.3943661971831</v>
      </c>
      <c r="O33" s="18">
        <v>71</v>
      </c>
    </row>
    <row r="34" spans="1:15" ht="31.5" customHeight="1">
      <c r="A34" s="1"/>
      <c r="B34" s="45" t="s">
        <v>69</v>
      </c>
      <c r="C34" s="45"/>
      <c r="D34" s="45"/>
      <c r="E34" s="19">
        <f>E14+E16+E17+E19+E20+E21+E22+E23+E24+E25+E26+E28+E29+E30+E31+E33</f>
        <v>3734221.95021</v>
      </c>
      <c r="F34" s="19">
        <f>F14+F16+F17+F19+F20+F21+F22+F23+F24+F25+F26+F28+F29+F30+F31+F33</f>
        <v>3722621.95021</v>
      </c>
      <c r="G34" s="19">
        <f t="shared" si="0"/>
        <v>99.68935965363956</v>
      </c>
      <c r="H34" s="19">
        <f>H14+H16+H17+H19+H20+H21+H22+H23+H24+H25+H26+H28+H29+H30+H31+H33</f>
        <v>3720647.85457</v>
      </c>
      <c r="I34" s="28"/>
      <c r="J34" s="30"/>
      <c r="K34" s="30"/>
      <c r="L34" s="30"/>
      <c r="M34" s="30"/>
      <c r="N34" s="30">
        <f>IF(L34,M34/L34,"")</f>
      </c>
      <c r="O34" s="30"/>
    </row>
    <row r="35" spans="2:15" ht="46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3:8" ht="28.5" customHeight="1">
      <c r="C36" s="8"/>
      <c r="D36" s="8"/>
      <c r="E36" s="31"/>
      <c r="F36" s="32"/>
      <c r="G36" s="32"/>
      <c r="H36" s="32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E5:H5"/>
    <mergeCell ref="E9:E11"/>
    <mergeCell ref="G9:G11"/>
    <mergeCell ref="B35:O35"/>
    <mergeCell ref="C13:O13"/>
    <mergeCell ref="C15:O15"/>
    <mergeCell ref="C18:O18"/>
    <mergeCell ref="C27:O27"/>
    <mergeCell ref="C32:O32"/>
    <mergeCell ref="B34:D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2019-01-16T11:52:48Z</dcterms:modified>
  <cp:category/>
  <cp:version/>
  <cp:contentType/>
  <cp:contentStatus/>
</cp:coreProperties>
</file>